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Karl\Documents\Documents\mySites\TWWWG16\documents\"/>
    </mc:Choice>
  </mc:AlternateContent>
  <xr:revisionPtr revIDLastSave="0" documentId="8_{EF0662D7-951C-4100-8CFB-ED99B773542F}" xr6:coauthVersionLast="43" xr6:coauthVersionMax="43" xr10:uidLastSave="{00000000-0000-0000-0000-000000000000}"/>
  <bookViews>
    <workbookView xWindow="2295" yWindow="1170" windowWidth="18615" windowHeight="10485" tabRatio="987" activeTab="3" xr2:uid="{00000000-000D-0000-FFFF-FFFF00000000}"/>
  </bookViews>
  <sheets>
    <sheet name="Instructions" sheetId="1" r:id="rId1"/>
    <sheet name="Single Door" sheetId="2" r:id="rId2"/>
    <sheet name="Double Panel" sheetId="3" r:id="rId3"/>
    <sheet name="Double Doors" sheetId="4" r:id="rId4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L14" i="4" l="1"/>
  <c r="L15" i="4" s="1"/>
  <c r="L18" i="4" s="1"/>
  <c r="L13" i="4"/>
  <c r="L17" i="4" s="1"/>
  <c r="K15" i="3"/>
  <c r="K16" i="3" s="1"/>
  <c r="K19" i="3" s="1"/>
  <c r="K14" i="3"/>
  <c r="K18" i="3" s="1"/>
  <c r="K14" i="2"/>
  <c r="K15" i="2" s="1"/>
  <c r="K18" i="2" s="1"/>
  <c r="K13" i="2"/>
  <c r="K17" i="2" s="1"/>
  <c r="K16" i="2" l="1"/>
  <c r="K19" i="2" s="1"/>
  <c r="L16" i="4"/>
  <c r="L19" i="4" s="1"/>
  <c r="K17" i="3"/>
  <c r="K20" i="3" s="1"/>
</calcChain>
</file>

<file path=xl/sharedStrings.xml><?xml version="1.0" encoding="utf-8"?>
<sst xmlns="http://schemas.openxmlformats.org/spreadsheetml/2006/main" count="54" uniqueCount="22">
  <si>
    <t>Raised Panel Door Calculator (Single Door)</t>
  </si>
  <si>
    <t>PROJECT NAME:</t>
  </si>
  <si>
    <t>My Cabinet Door</t>
  </si>
  <si>
    <t>ENTER VALUES</t>
  </si>
  <si>
    <t>LOCKED CELLS</t>
  </si>
  <si>
    <t>Cabinet Opening Width</t>
  </si>
  <si>
    <t>Cabinet Opening Length</t>
  </si>
  <si>
    <t>Horz Door Overlap</t>
  </si>
  <si>
    <t>Vert Door Overlap</t>
  </si>
  <si>
    <t>Style/Rail Width</t>
  </si>
  <si>
    <t>Router Joint Overlap</t>
  </si>
  <si>
    <t>Overall Door Length</t>
  </si>
  <si>
    <t>Overall Door Width</t>
  </si>
  <si>
    <t>Rail Length</t>
  </si>
  <si>
    <t>Style Length</t>
  </si>
  <si>
    <t>Panel Length</t>
  </si>
  <si>
    <t>Panel Width</t>
  </si>
  <si>
    <t>Board Feet</t>
  </si>
  <si>
    <t>Raised Panel Door Calculator (Single Door-Double Panels)</t>
  </si>
  <si>
    <t>Joint Overlap</t>
  </si>
  <si>
    <t>Raised Panel Door Calculator (Double Doors-Single Opening)</t>
  </si>
  <si>
    <t>Upper Stove Wall Caninet Next To Stove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</si>
</sst>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family val="2"/>
      <charset val="1"/>
    </font>
    <font>
      <b/>
      <sz val="18"/>
      <name val="Arial"/>
      <family val="2"/>
      <charset val="1"/>
    </font>
    <font>
      <sz val="12"/>
      <name val="Arial"/>
      <family val="2"/>
      <charset val="1"/>
    </font>
    <font>
      <b/>
      <sz val="12"/>
      <name val="Arial"/>
      <family val="2"/>
      <charset val="1"/>
    </font>
    <font>
      <sz val="14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b/>
      <sz val="12"/>
      <color rgb="FFFFFFFF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rgb="FFFF8080"/>
        <bgColor rgb="FFFF99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/>
    <xf numFmtId="0" fontId="3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/>
    <xf numFmtId="0" fontId="4" fillId="2" borderId="0" xfId="0" applyFont="1" applyFill="1" applyBorder="1" applyAlignment="1"/>
    <xf numFmtId="0" fontId="3" fillId="2" borderId="0" xfId="0" applyFont="1" applyFill="1" applyBorder="1" applyAlignment="1"/>
    <xf numFmtId="0" fontId="5" fillId="3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1" fillId="2" borderId="0" xfId="0" applyFont="1" applyFill="1" applyBorder="1" applyAlignment="1"/>
    <xf numFmtId="0" fontId="2" fillId="0" borderId="0" xfId="0" applyFont="1" applyAlignment="1">
      <alignment horizontal="right"/>
    </xf>
    <xf numFmtId="13" fontId="5" fillId="3" borderId="1" xfId="0" applyNumberFormat="1" applyFont="1" applyFill="1" applyBorder="1" applyAlignment="1">
      <alignment horizontal="center"/>
    </xf>
    <xf numFmtId="13" fontId="5" fillId="3" borderId="1" xfId="0" applyNumberFormat="1" applyFont="1" applyFill="1" applyBorder="1" applyAlignment="1"/>
    <xf numFmtId="13" fontId="5" fillId="4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 applyAlignment="1"/>
    <xf numFmtId="0" fontId="2" fillId="2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 wrapText="1"/>
    </xf>
    <xf numFmtId="13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/>
    <xf numFmtId="2" fontId="6" fillId="2" borderId="1" xfId="0" applyNumberFormat="1" applyFont="1" applyFill="1" applyBorder="1" applyAlignment="1">
      <alignment horizontal="center"/>
    </xf>
    <xf numFmtId="49" fontId="7" fillId="2" borderId="0" xfId="0" applyNumberFormat="1" applyFont="1" applyFill="1" applyBorder="1" applyAlignment="1">
      <alignment horizontal="left"/>
    </xf>
    <xf numFmtId="49" fontId="7" fillId="2" borderId="0" xfId="0" applyNumberFormat="1" applyFont="1" applyFill="1" applyBorder="1" applyAlignment="1"/>
    <xf numFmtId="0" fontId="6" fillId="0" borderId="0" xfId="0" applyFont="1" applyAlignment="1"/>
    <xf numFmtId="0" fontId="6" fillId="2" borderId="1" xfId="0" applyFont="1" applyFill="1" applyBorder="1" applyAlignment="1">
      <alignment wrapText="1"/>
    </xf>
    <xf numFmtId="13" fontId="6" fillId="2" borderId="1" xfId="0" applyNumberFormat="1" applyFont="1" applyFill="1" applyBorder="1" applyAlignment="1"/>
    <xf numFmtId="0" fontId="3" fillId="2" borderId="2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285480</xdr:colOff>
      <xdr:row>46</xdr:row>
      <xdr:rowOff>9360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571980" cy="7400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266760</xdr:colOff>
      <xdr:row>0</xdr:row>
      <xdr:rowOff>95400</xdr:rowOff>
    </xdr:from>
    <xdr:to>
      <xdr:col>1</xdr:col>
      <xdr:colOff>523830</xdr:colOff>
      <xdr:row>6</xdr:row>
      <xdr:rowOff>123480</xdr:rowOff>
    </xdr:to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66760" y="95400"/>
          <a:ext cx="828360" cy="942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200160</xdr:colOff>
      <xdr:row>0</xdr:row>
      <xdr:rowOff>95400</xdr:rowOff>
    </xdr:from>
    <xdr:to>
      <xdr:col>12</xdr:col>
      <xdr:colOff>466200</xdr:colOff>
      <xdr:row>6</xdr:row>
      <xdr:rowOff>123480</xdr:rowOff>
    </xdr:to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76960" y="95400"/>
          <a:ext cx="818640" cy="9424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38160</xdr:colOff>
      <xdr:row>16</xdr:row>
      <xdr:rowOff>0</xdr:rowOff>
    </xdr:from>
    <xdr:to>
      <xdr:col>7</xdr:col>
      <xdr:colOff>714240</xdr:colOff>
      <xdr:row>26</xdr:row>
      <xdr:rowOff>28440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60" y="4533840"/>
          <a:ext cx="5943240" cy="2057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38160</xdr:colOff>
      <xdr:row>7</xdr:row>
      <xdr:rowOff>66600</xdr:rowOff>
    </xdr:from>
    <xdr:to>
      <xdr:col>7</xdr:col>
      <xdr:colOff>723600</xdr:colOff>
      <xdr:row>14</xdr:row>
      <xdr:rowOff>190080</xdr:rowOff>
    </xdr:to>
    <xdr:pic>
      <xdr:nvPicPr>
        <xdr:cNvPr id="4" name="image6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8160" y="2199960"/>
          <a:ext cx="5952600" cy="2037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9</xdr:col>
      <xdr:colOff>133200</xdr:colOff>
      <xdr:row>1</xdr:row>
      <xdr:rowOff>85680</xdr:rowOff>
    </xdr:from>
    <xdr:to>
      <xdr:col>11</xdr:col>
      <xdr:colOff>285480</xdr:colOff>
      <xdr:row>11</xdr:row>
      <xdr:rowOff>142200</xdr:rowOff>
    </xdr:to>
    <xdr:pic>
      <xdr:nvPicPr>
        <xdr:cNvPr id="5" name="image7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6543360" y="371160"/>
          <a:ext cx="1819080" cy="26856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28440</xdr:colOff>
      <xdr:row>15</xdr:row>
      <xdr:rowOff>19080</xdr:rowOff>
    </xdr:from>
    <xdr:to>
      <xdr:col>8</xdr:col>
      <xdr:colOff>28080</xdr:colOff>
      <xdr:row>25</xdr:row>
      <xdr:rowOff>142560</xdr:rowOff>
    </xdr:to>
    <xdr:pic>
      <xdr:nvPicPr>
        <xdr:cNvPr id="6" name="image5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8440" y="4248000"/>
          <a:ext cx="5943240" cy="2028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28440</xdr:colOff>
      <xdr:row>7</xdr:row>
      <xdr:rowOff>9360</xdr:rowOff>
    </xdr:from>
    <xdr:to>
      <xdr:col>7</xdr:col>
      <xdr:colOff>742680</xdr:colOff>
      <xdr:row>14</xdr:row>
      <xdr:rowOff>256680</xdr:rowOff>
    </xdr:to>
    <xdr:pic>
      <xdr:nvPicPr>
        <xdr:cNvPr id="7" name="image4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8440" y="2114280"/>
          <a:ext cx="5914800" cy="1990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9</xdr:col>
      <xdr:colOff>0</xdr:colOff>
      <xdr:row>1</xdr:row>
      <xdr:rowOff>200160</xdr:rowOff>
    </xdr:from>
    <xdr:to>
      <xdr:col>11</xdr:col>
      <xdr:colOff>333000</xdr:colOff>
      <xdr:row>10</xdr:row>
      <xdr:rowOff>181080</xdr:rowOff>
    </xdr:to>
    <xdr:pic>
      <xdr:nvPicPr>
        <xdr:cNvPr id="8" name="image8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6686280" y="495360"/>
          <a:ext cx="1904760" cy="23619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9360</xdr:colOff>
      <xdr:row>16</xdr:row>
      <xdr:rowOff>28440</xdr:rowOff>
    </xdr:from>
    <xdr:to>
      <xdr:col>8</xdr:col>
      <xdr:colOff>142560</xdr:colOff>
      <xdr:row>26</xdr:row>
      <xdr:rowOff>152280</xdr:rowOff>
    </xdr:to>
    <xdr:pic>
      <xdr:nvPicPr>
        <xdr:cNvPr id="9" name="image9.png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360" y="4333680"/>
          <a:ext cx="5943240" cy="2028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9360</xdr:colOff>
      <xdr:row>7</xdr:row>
      <xdr:rowOff>0</xdr:rowOff>
    </xdr:from>
    <xdr:to>
      <xdr:col>8</xdr:col>
      <xdr:colOff>171000</xdr:colOff>
      <xdr:row>15</xdr:row>
      <xdr:rowOff>66240</xdr:rowOff>
    </xdr:to>
    <xdr:pic>
      <xdr:nvPicPr>
        <xdr:cNvPr id="10" name="image11.png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360" y="2124000"/>
          <a:ext cx="5971680" cy="2057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523800</xdr:colOff>
      <xdr:row>1</xdr:row>
      <xdr:rowOff>209520</xdr:rowOff>
    </xdr:from>
    <xdr:to>
      <xdr:col>11</xdr:col>
      <xdr:colOff>475920</xdr:colOff>
      <xdr:row>8</xdr:row>
      <xdr:rowOff>171000</xdr:rowOff>
    </xdr:to>
    <xdr:pic>
      <xdr:nvPicPr>
        <xdr:cNvPr id="11" name="image10.png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6333840" y="504720"/>
          <a:ext cx="2171520" cy="19807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1000"/>
  <sheetViews>
    <sheetView zoomScaleNormal="100" workbookViewId="0">
      <selection activeCell="D4" sqref="D4"/>
    </sheetView>
  </sheetViews>
  <sheetFormatPr defaultRowHeight="12.75" x14ac:dyDescent="0.2"/>
  <cols>
    <col min="1" max="26" width="7.85546875"/>
    <col min="27" max="1025" width="14.140625"/>
  </cols>
  <sheetData>
    <row r="1" ht="10.5" customHeight="1" x14ac:dyDescent="0.2"/>
    <row r="2" ht="10.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45" top="0.25" bottom="0.25" header="0.5118033683289589" footer="0.5118033683289589"/>
  <pageSetup firstPageNumber="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8080"/>
    <pageSetUpPr fitToPage="1"/>
  </sheetPr>
  <dimension ref="A1:Z30"/>
  <sheetViews>
    <sheetView zoomScaleNormal="100" workbookViewId="0">
      <selection activeCell="H5" sqref="H5"/>
    </sheetView>
  </sheetViews>
  <sheetFormatPr defaultRowHeight="12.75" x14ac:dyDescent="0.2"/>
  <cols>
    <col min="1" max="6" width="10.5703125"/>
    <col min="7" max="7" width="11.42578125"/>
    <col min="8" max="8" width="16.140625"/>
    <col min="9" max="9" width="0" hidden="1"/>
    <col min="10" max="10" width="11.42578125"/>
    <col min="11" max="11" width="12.140625"/>
    <col min="12" max="12" width="8.5703125"/>
    <col min="13" max="13" width="9"/>
    <col min="14" max="26" width="7.85546875"/>
    <col min="27" max="1025" width="14.140625"/>
  </cols>
  <sheetData>
    <row r="1" spans="1:26" ht="22.5" customHeight="1" x14ac:dyDescent="0.3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5" customHeight="1" x14ac:dyDescent="0.25">
      <c r="A2" s="34" t="s">
        <v>1</v>
      </c>
      <c r="B2" s="34"/>
      <c r="C2" s="35" t="s">
        <v>21</v>
      </c>
      <c r="D2" s="35"/>
      <c r="E2" s="35"/>
      <c r="F2" s="35"/>
      <c r="G2" s="4"/>
      <c r="H2" s="4"/>
      <c r="I2" s="4"/>
      <c r="J2" s="4"/>
      <c r="K2" s="5"/>
      <c r="L2" s="5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2.5" customHeight="1" x14ac:dyDescent="0.25">
      <c r="A3" s="2"/>
      <c r="B3" s="2"/>
      <c r="C3" s="3"/>
      <c r="D3" s="3"/>
      <c r="E3" s="3"/>
      <c r="F3" s="3"/>
      <c r="G3" s="4"/>
      <c r="H3" s="4"/>
      <c r="I3" s="4"/>
      <c r="J3" s="4"/>
      <c r="K3" s="5"/>
      <c r="L3" s="5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" customHeight="1" x14ac:dyDescent="0.25">
      <c r="A4" s="36" t="s">
        <v>3</v>
      </c>
      <c r="B4" s="36"/>
      <c r="C4" s="37" t="s">
        <v>4</v>
      </c>
      <c r="D4" s="37"/>
      <c r="E4" s="37"/>
      <c r="F4" s="37"/>
      <c r="G4" s="6"/>
      <c r="H4" s="6"/>
      <c r="I4" s="6"/>
      <c r="J4" s="6"/>
      <c r="K4" s="5"/>
      <c r="L4" s="5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5" customHeight="1" x14ac:dyDescent="0.35">
      <c r="A5" s="7" t="s">
        <v>5</v>
      </c>
      <c r="B5" s="7" t="s">
        <v>6</v>
      </c>
      <c r="C5" s="8" t="s">
        <v>7</v>
      </c>
      <c r="D5" s="8" t="s">
        <v>8</v>
      </c>
      <c r="E5" s="8" t="s">
        <v>9</v>
      </c>
      <c r="F5" s="8" t="s">
        <v>10</v>
      </c>
      <c r="G5" s="4"/>
      <c r="H5" s="6"/>
      <c r="I5" s="9"/>
      <c r="J5" s="9"/>
      <c r="K5" s="4"/>
      <c r="L5" s="4"/>
      <c r="M5" s="10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 x14ac:dyDescent="0.2">
      <c r="A6" s="11">
        <v>7</v>
      </c>
      <c r="B6" s="12">
        <v>36.5</v>
      </c>
      <c r="C6" s="13">
        <v>0.5</v>
      </c>
      <c r="D6" s="13">
        <v>0.5</v>
      </c>
      <c r="E6" s="13">
        <v>2.25</v>
      </c>
      <c r="F6" s="13">
        <v>0.5</v>
      </c>
      <c r="G6" s="4"/>
      <c r="H6" s="4"/>
      <c r="I6" s="4"/>
      <c r="J6" s="4"/>
      <c r="K6" s="4"/>
      <c r="L6" s="4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6.5" customHeight="1" x14ac:dyDescent="0.2">
      <c r="A7" s="32"/>
      <c r="B7" s="32"/>
      <c r="C7" s="32"/>
      <c r="D7" s="32"/>
      <c r="E7" s="32"/>
      <c r="F7" s="32"/>
      <c r="G7" s="32"/>
      <c r="H7" s="32"/>
      <c r="I7" s="32"/>
      <c r="J7" s="32"/>
      <c r="K7" s="4"/>
      <c r="L7" s="4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.5" customHeight="1" x14ac:dyDescent="0.2">
      <c r="A8" s="15"/>
      <c r="B8" s="15"/>
      <c r="C8" s="15"/>
      <c r="D8" s="15"/>
      <c r="E8" s="15"/>
      <c r="F8" s="14"/>
      <c r="G8" s="14"/>
      <c r="H8" s="14"/>
      <c r="I8" s="14"/>
      <c r="J8" s="14"/>
      <c r="K8" s="16"/>
      <c r="L8" s="1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15.75" x14ac:dyDescent="0.25">
      <c r="A9" s="18"/>
      <c r="B9" s="18"/>
      <c r="C9" s="18"/>
      <c r="D9" s="18"/>
      <c r="E9" s="18"/>
      <c r="F9" s="18"/>
      <c r="G9" s="4"/>
      <c r="H9" s="4"/>
      <c r="I9" s="4"/>
      <c r="J9" s="4"/>
      <c r="K9" s="4"/>
      <c r="L9" s="4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18"/>
      <c r="B10" s="18"/>
      <c r="C10" s="18"/>
      <c r="D10" s="18"/>
      <c r="E10" s="18"/>
      <c r="F10" s="18"/>
      <c r="G10" s="4"/>
      <c r="H10" s="4"/>
      <c r="I10" s="4"/>
      <c r="J10" s="4"/>
      <c r="K10" s="4"/>
      <c r="L10" s="4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18"/>
      <c r="B11" s="18"/>
      <c r="C11" s="18"/>
      <c r="D11" s="18"/>
      <c r="E11" s="18"/>
      <c r="F11" s="18"/>
      <c r="G11" s="4"/>
      <c r="H11" s="4"/>
      <c r="I11" s="4"/>
      <c r="J11" s="4"/>
      <c r="K11" s="4"/>
      <c r="L11" s="4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8"/>
      <c r="B12" s="18"/>
      <c r="C12" s="18"/>
      <c r="D12" s="18"/>
      <c r="E12" s="18"/>
      <c r="F12" s="18"/>
      <c r="G12" s="4"/>
      <c r="H12" s="4"/>
      <c r="I12" s="4"/>
      <c r="J12" s="4"/>
      <c r="K12" s="4"/>
      <c r="L12" s="4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9.25" customHeight="1" x14ac:dyDescent="0.25">
      <c r="A13" s="18"/>
      <c r="B13" s="18"/>
      <c r="C13" s="18"/>
      <c r="D13" s="18"/>
      <c r="E13" s="18"/>
      <c r="F13" s="18"/>
      <c r="G13" s="4"/>
      <c r="H13" s="4"/>
      <c r="I13" s="4"/>
      <c r="J13" s="19" t="s">
        <v>11</v>
      </c>
      <c r="K13" s="20">
        <f>B6+(2*D6)</f>
        <v>37.5</v>
      </c>
      <c r="L13" s="4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" customHeight="1" x14ac:dyDescent="0.25">
      <c r="A14" s="18"/>
      <c r="B14" s="18"/>
      <c r="C14" s="18"/>
      <c r="D14" s="18"/>
      <c r="E14" s="18"/>
      <c r="F14" s="18"/>
      <c r="G14" s="4"/>
      <c r="H14" s="4"/>
      <c r="I14" s="4"/>
      <c r="J14" s="19" t="s">
        <v>12</v>
      </c>
      <c r="K14" s="20">
        <f>A6+(2*C6)</f>
        <v>8</v>
      </c>
      <c r="L14" s="4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 x14ac:dyDescent="0.25">
      <c r="A15" s="18"/>
      <c r="B15" s="18"/>
      <c r="C15" s="18"/>
      <c r="D15" s="18"/>
      <c r="E15" s="18"/>
      <c r="F15" s="18"/>
      <c r="G15" s="4"/>
      <c r="H15" s="4"/>
      <c r="I15" s="4"/>
      <c r="J15" s="21" t="s">
        <v>13</v>
      </c>
      <c r="K15" s="20">
        <f>K14-(2*E6)+(2*F6)</f>
        <v>4.5</v>
      </c>
      <c r="L15" s="4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 x14ac:dyDescent="0.25">
      <c r="A16" s="18"/>
      <c r="B16" s="18"/>
      <c r="C16" s="18"/>
      <c r="D16" s="18"/>
      <c r="E16" s="18"/>
      <c r="F16" s="18"/>
      <c r="G16" s="4"/>
      <c r="H16" s="4"/>
      <c r="I16" s="4"/>
      <c r="J16" s="21" t="s">
        <v>14</v>
      </c>
      <c r="K16" s="20">
        <f>K13</f>
        <v>37.5</v>
      </c>
      <c r="L16" s="4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 x14ac:dyDescent="0.2">
      <c r="A17" s="15"/>
      <c r="B17" s="15"/>
      <c r="C17" s="15"/>
      <c r="D17" s="15"/>
      <c r="E17" s="15"/>
      <c r="F17" s="4"/>
      <c r="G17" s="4"/>
      <c r="H17" s="4"/>
      <c r="I17" s="4"/>
      <c r="J17" s="21" t="s">
        <v>15</v>
      </c>
      <c r="K17" s="20">
        <f>K13-(2*E6)+(2*F6)-3/8</f>
        <v>33.625</v>
      </c>
      <c r="L17" s="4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x14ac:dyDescent="0.2">
      <c r="A18" s="15"/>
      <c r="B18" s="15"/>
      <c r="C18" s="15"/>
      <c r="D18" s="15"/>
      <c r="E18" s="15"/>
      <c r="F18" s="4"/>
      <c r="G18" s="4"/>
      <c r="H18" s="4"/>
      <c r="I18" s="4"/>
      <c r="J18" s="21" t="s">
        <v>16</v>
      </c>
      <c r="K18" s="20">
        <f>K15-3/8</f>
        <v>4.125</v>
      </c>
      <c r="L18" s="4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x14ac:dyDescent="0.2">
      <c r="A19" s="15"/>
      <c r="B19" s="15"/>
      <c r="C19" s="15"/>
      <c r="D19" s="15"/>
      <c r="E19" s="15"/>
      <c r="F19" s="4"/>
      <c r="G19" s="4"/>
      <c r="H19" s="4"/>
      <c r="I19" s="4"/>
      <c r="J19" s="22" t="s">
        <v>17</v>
      </c>
      <c r="K19" s="23">
        <f>K18*K17/144+K15*E6/144*2+K16*E6/144*2</f>
        <v>2.2757161458333335</v>
      </c>
      <c r="L19" s="4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x14ac:dyDescent="0.2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24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25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</sheetData>
  <mergeCells count="6">
    <mergeCell ref="A7:J7"/>
    <mergeCell ref="A1:L1"/>
    <mergeCell ref="A2:B2"/>
    <mergeCell ref="C2:F2"/>
    <mergeCell ref="A4:B4"/>
    <mergeCell ref="C4:F4"/>
  </mergeCells>
  <pageMargins left="0.7" right="0.7" top="0.75" bottom="0.75" header="0.51180555555555496" footer="0.51180555555555496"/>
  <pageSetup scale="89" firstPageNumber="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66CC"/>
    <pageSetUpPr fitToPage="1"/>
  </sheetPr>
  <dimension ref="A1:Z28"/>
  <sheetViews>
    <sheetView zoomScaleNormal="100" workbookViewId="0">
      <selection sqref="A1:L1"/>
    </sheetView>
  </sheetViews>
  <sheetFormatPr defaultRowHeight="12.75" x14ac:dyDescent="0.2"/>
  <cols>
    <col min="1" max="9" width="10.5703125"/>
    <col min="10" max="10" width="11.7109375"/>
    <col min="11" max="12" width="10.5703125"/>
    <col min="13" max="26" width="7.85546875"/>
    <col min="27" max="1025" width="14.140625"/>
  </cols>
  <sheetData>
    <row r="1" spans="1:26" ht="23.25" customHeight="1" x14ac:dyDescent="0.35">
      <c r="A1" s="33" t="s">
        <v>18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ht="21.75" customHeight="1" x14ac:dyDescent="0.25">
      <c r="A2" s="34" t="s">
        <v>1</v>
      </c>
      <c r="B2" s="34"/>
      <c r="C2" s="35" t="s">
        <v>2</v>
      </c>
      <c r="D2" s="35"/>
      <c r="E2" s="35"/>
      <c r="F2" s="35"/>
      <c r="G2" s="35"/>
      <c r="H2" s="15"/>
      <c r="I2" s="15"/>
      <c r="J2" s="15"/>
      <c r="K2" s="5"/>
      <c r="L2" s="15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21.75" customHeight="1" x14ac:dyDescent="0.25">
      <c r="A3" s="2"/>
      <c r="B3" s="2"/>
      <c r="C3" s="3"/>
      <c r="D3" s="3"/>
      <c r="E3" s="3"/>
      <c r="F3" s="3"/>
      <c r="G3" s="3"/>
      <c r="H3" s="15"/>
      <c r="I3" s="15"/>
      <c r="J3" s="15"/>
      <c r="K3" s="5"/>
      <c r="L3" s="15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 spans="1:26" ht="21" customHeight="1" x14ac:dyDescent="0.25">
      <c r="A4" s="36" t="s">
        <v>3</v>
      </c>
      <c r="B4" s="36"/>
      <c r="C4" s="37" t="s">
        <v>4</v>
      </c>
      <c r="D4" s="37"/>
      <c r="E4" s="37"/>
      <c r="F4" s="37"/>
      <c r="G4" s="6"/>
      <c r="H4" s="6"/>
      <c r="I4" s="6"/>
      <c r="J4" s="6"/>
      <c r="K4" s="5"/>
      <c r="L4" s="15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1:26" ht="45" customHeight="1" x14ac:dyDescent="0.35">
      <c r="A5" s="7" t="s">
        <v>5</v>
      </c>
      <c r="B5" s="7" t="s">
        <v>6</v>
      </c>
      <c r="C5" s="8" t="s">
        <v>7</v>
      </c>
      <c r="D5" s="8" t="s">
        <v>8</v>
      </c>
      <c r="E5" s="8" t="s">
        <v>9</v>
      </c>
      <c r="F5" s="8" t="s">
        <v>19</v>
      </c>
      <c r="G5" s="4"/>
      <c r="H5" s="6"/>
      <c r="I5" s="9"/>
      <c r="J5" s="9"/>
      <c r="K5" s="4"/>
      <c r="L5" s="15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</row>
    <row r="6" spans="1:26" ht="18" customHeight="1" x14ac:dyDescent="0.2">
      <c r="A6" s="11">
        <v>14</v>
      </c>
      <c r="B6" s="11">
        <v>18.25</v>
      </c>
      <c r="C6" s="13">
        <v>0.5</v>
      </c>
      <c r="D6" s="13">
        <v>0.5</v>
      </c>
      <c r="E6" s="13">
        <v>2.25</v>
      </c>
      <c r="F6" s="13">
        <v>0.375</v>
      </c>
      <c r="G6" s="4"/>
      <c r="H6" s="4"/>
      <c r="I6" s="4"/>
      <c r="J6" s="4"/>
      <c r="K6" s="4"/>
      <c r="L6" s="15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spans="1:26" ht="15" customHeight="1" x14ac:dyDescent="0.25">
      <c r="A7" s="18"/>
      <c r="B7" s="18"/>
      <c r="C7" s="18"/>
      <c r="D7" s="18"/>
      <c r="E7" s="18"/>
      <c r="F7" s="18"/>
      <c r="G7" s="4"/>
      <c r="H7" s="4"/>
      <c r="I7" s="4"/>
      <c r="J7" s="15"/>
      <c r="K7" s="15"/>
      <c r="L7" s="15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ht="15" customHeight="1" x14ac:dyDescent="0.25">
      <c r="A8" s="18"/>
      <c r="B8" s="18"/>
      <c r="C8" s="18"/>
      <c r="D8" s="18"/>
      <c r="E8" s="18"/>
      <c r="F8" s="18"/>
      <c r="G8" s="4"/>
      <c r="H8" s="4"/>
      <c r="I8" s="4"/>
      <c r="J8" s="15"/>
      <c r="K8" s="15"/>
      <c r="L8" s="15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ht="15" customHeight="1" x14ac:dyDescent="0.25">
      <c r="A9" s="18"/>
      <c r="B9" s="18"/>
      <c r="C9" s="18"/>
      <c r="D9" s="18"/>
      <c r="E9" s="18"/>
      <c r="F9" s="18"/>
      <c r="G9" s="4"/>
      <c r="H9" s="4"/>
      <c r="I9" s="4"/>
      <c r="J9" s="15"/>
      <c r="K9" s="15"/>
      <c r="L9" s="15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spans="1:26" ht="15" customHeight="1" x14ac:dyDescent="0.25">
      <c r="A10" s="18"/>
      <c r="B10" s="18"/>
      <c r="C10" s="18"/>
      <c r="D10" s="18"/>
      <c r="E10" s="18"/>
      <c r="F10" s="18"/>
      <c r="G10" s="4"/>
      <c r="H10" s="4"/>
      <c r="I10" s="4"/>
      <c r="J10" s="15"/>
      <c r="K10" s="15"/>
      <c r="L10" s="15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6" ht="15" customHeight="1" x14ac:dyDescent="0.25">
      <c r="A11" s="18"/>
      <c r="B11" s="18"/>
      <c r="C11" s="18"/>
      <c r="D11" s="18"/>
      <c r="E11" s="18"/>
      <c r="F11" s="18"/>
      <c r="G11" s="4"/>
      <c r="H11" s="4"/>
      <c r="I11" s="4"/>
      <c r="J11" s="15"/>
      <c r="K11" s="15"/>
      <c r="L11" s="15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6" ht="15" customHeight="1" x14ac:dyDescent="0.25">
      <c r="A12" s="18"/>
      <c r="B12" s="18"/>
      <c r="C12" s="18"/>
      <c r="D12" s="18"/>
      <c r="E12" s="18"/>
      <c r="F12" s="18"/>
      <c r="G12" s="4"/>
      <c r="H12" s="4"/>
      <c r="I12" s="4"/>
      <c r="J12" s="15"/>
      <c r="K12" s="15"/>
      <c r="L12" s="15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6" ht="30" customHeight="1" x14ac:dyDescent="0.25">
      <c r="A13" s="18"/>
      <c r="B13" s="18"/>
      <c r="C13" s="18"/>
      <c r="D13" s="18"/>
      <c r="E13" s="18"/>
      <c r="F13" s="18"/>
      <c r="G13" s="4"/>
      <c r="H13" s="4"/>
      <c r="I13" s="4"/>
      <c r="J13" s="15"/>
      <c r="K13" s="15"/>
      <c r="L13" s="15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6" ht="32.25" customHeight="1" x14ac:dyDescent="0.25">
      <c r="A14" s="18"/>
      <c r="B14" s="18"/>
      <c r="C14" s="18"/>
      <c r="D14" s="18"/>
      <c r="E14" s="18"/>
      <c r="F14" s="18"/>
      <c r="G14" s="4"/>
      <c r="H14" s="4"/>
      <c r="I14" s="4"/>
      <c r="J14" s="27" t="s">
        <v>11</v>
      </c>
      <c r="K14" s="28">
        <f>B6+(D6*2)</f>
        <v>19.25</v>
      </c>
      <c r="L14" s="15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6" ht="30" customHeight="1" x14ac:dyDescent="0.2">
      <c r="A15" s="15"/>
      <c r="B15" s="15"/>
      <c r="C15" s="15"/>
      <c r="D15" s="15"/>
      <c r="E15" s="15"/>
      <c r="F15" s="4"/>
      <c r="G15" s="4"/>
      <c r="H15" s="4"/>
      <c r="I15" s="4"/>
      <c r="J15" s="19" t="s">
        <v>12</v>
      </c>
      <c r="K15" s="20">
        <f>A6+(2*C6)</f>
        <v>15</v>
      </c>
      <c r="L15" s="15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6" ht="15" customHeight="1" x14ac:dyDescent="0.2">
      <c r="A16" s="15"/>
      <c r="B16" s="15"/>
      <c r="C16" s="15"/>
      <c r="D16" s="15"/>
      <c r="E16" s="15"/>
      <c r="F16" s="4"/>
      <c r="G16" s="4"/>
      <c r="H16" s="4"/>
      <c r="I16" s="4"/>
      <c r="J16" s="21" t="s">
        <v>13</v>
      </c>
      <c r="K16" s="20">
        <f>(K15-(3*E6)+(4*F6))/2</f>
        <v>4.875</v>
      </c>
      <c r="L16" s="15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6" ht="15" customHeight="1" x14ac:dyDescent="0.2">
      <c r="A17" s="15"/>
      <c r="B17" s="15"/>
      <c r="C17" s="15"/>
      <c r="D17" s="15"/>
      <c r="E17" s="15"/>
      <c r="F17" s="4"/>
      <c r="G17" s="4"/>
      <c r="H17" s="4"/>
      <c r="I17" s="4"/>
      <c r="J17" s="21" t="s">
        <v>14</v>
      </c>
      <c r="K17" s="28">
        <f>K14</f>
        <v>19.25</v>
      </c>
      <c r="L17" s="15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ht="15" customHeight="1" x14ac:dyDescent="0.2">
      <c r="A18" s="3"/>
      <c r="B18" s="4"/>
      <c r="C18" s="4"/>
      <c r="D18" s="4"/>
      <c r="E18" s="4"/>
      <c r="F18" s="4"/>
      <c r="G18" s="4"/>
      <c r="H18" s="4"/>
      <c r="I18" s="4"/>
      <c r="J18" s="21" t="s">
        <v>15</v>
      </c>
      <c r="K18" s="20">
        <f>K14-(2*E6)+(2*F6)-3/8</f>
        <v>15.125</v>
      </c>
      <c r="L18" s="15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6" ht="15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21" t="s">
        <v>16</v>
      </c>
      <c r="K19" s="20">
        <f>K16-3/8</f>
        <v>4.5</v>
      </c>
      <c r="L19" s="15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1:26" ht="15" customHeight="1" x14ac:dyDescent="0.2">
      <c r="A20" s="4"/>
      <c r="B20" s="4"/>
      <c r="C20" s="4"/>
      <c r="D20" s="4"/>
      <c r="E20" s="4"/>
      <c r="F20" s="4"/>
      <c r="G20" s="4"/>
      <c r="H20" s="4"/>
      <c r="I20" s="4"/>
      <c r="J20" s="21" t="s">
        <v>17</v>
      </c>
      <c r="K20" s="23">
        <f>K19*K18/144*2+K17*E6/144*3+K16*E6/144*4</f>
        <v>2.15234375</v>
      </c>
      <c r="L20" s="15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ht="1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15"/>
      <c r="K21" s="15"/>
      <c r="L21" s="15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1:26" ht="15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15"/>
      <c r="K22" s="15"/>
      <c r="L22" s="15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spans="1:26" ht="15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 s="15"/>
      <c r="K23" s="15"/>
      <c r="L23" s="15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ht="1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15"/>
      <c r="K24" s="15"/>
      <c r="L24" s="15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ht="1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15"/>
      <c r="K25" s="15"/>
      <c r="L25" s="15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ht="1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15"/>
      <c r="K26" s="15"/>
      <c r="L26" s="15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ht="12.75" customHeight="1" x14ac:dyDescent="0.2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</sheetData>
  <mergeCells count="5">
    <mergeCell ref="A1:L1"/>
    <mergeCell ref="A2:B2"/>
    <mergeCell ref="C2:G2"/>
    <mergeCell ref="A4:B4"/>
    <mergeCell ref="C4:F4"/>
  </mergeCells>
  <pageMargins left="0.7" right="0.7" top="0.75" bottom="0.75" header="0.51180555555555496" footer="0.51180555555555496"/>
  <pageSetup scale="97" firstPageNumber="0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93366"/>
  </sheetPr>
  <dimension ref="A1:Z1000"/>
  <sheetViews>
    <sheetView tabSelected="1" zoomScaleNormal="100" workbookViewId="0">
      <selection activeCell="B6" sqref="B6"/>
    </sheetView>
  </sheetViews>
  <sheetFormatPr defaultRowHeight="12.75" x14ac:dyDescent="0.2"/>
  <cols>
    <col min="1" max="6" width="10.5703125"/>
    <col min="7" max="10" width="9.5703125"/>
    <col min="11" max="11" width="12.28515625"/>
    <col min="12" max="12" width="9.7109375"/>
    <col min="13" max="13" width="9"/>
    <col min="14" max="26" width="7.85546875"/>
    <col min="27" max="1025" width="14.140625"/>
  </cols>
  <sheetData>
    <row r="1" spans="1:26" ht="23.25" customHeight="1" x14ac:dyDescent="0.35">
      <c r="A1" s="33" t="s">
        <v>20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ht="22.5" customHeight="1" x14ac:dyDescent="0.25">
      <c r="A2" s="34" t="s">
        <v>1</v>
      </c>
      <c r="B2" s="34"/>
      <c r="C2" s="35" t="s">
        <v>2</v>
      </c>
      <c r="D2" s="35"/>
      <c r="E2" s="35"/>
      <c r="F2" s="35"/>
      <c r="G2" s="35"/>
      <c r="H2" s="15"/>
      <c r="I2" s="15"/>
      <c r="J2" s="15"/>
      <c r="K2" s="5"/>
      <c r="L2" s="15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22.5" customHeight="1" x14ac:dyDescent="0.25">
      <c r="A3" s="29"/>
      <c r="B3" s="29"/>
      <c r="C3" s="3"/>
      <c r="D3" s="3"/>
      <c r="E3" s="3"/>
      <c r="F3" s="3"/>
      <c r="G3" s="3"/>
      <c r="H3" s="15"/>
      <c r="I3" s="15"/>
      <c r="J3" s="15"/>
      <c r="K3" s="5"/>
      <c r="L3" s="15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 spans="1:26" ht="21" customHeight="1" x14ac:dyDescent="0.25">
      <c r="A4" s="39" t="s">
        <v>3</v>
      </c>
      <c r="B4" s="39"/>
      <c r="C4" s="37" t="s">
        <v>4</v>
      </c>
      <c r="D4" s="37"/>
      <c r="E4" s="37"/>
      <c r="F4" s="37"/>
      <c r="G4" s="6"/>
      <c r="H4" s="6"/>
      <c r="I4" s="6"/>
      <c r="J4" s="6"/>
      <c r="K4" s="5"/>
      <c r="L4" s="15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1:26" ht="45" customHeight="1" x14ac:dyDescent="0.35">
      <c r="A5" s="30" t="s">
        <v>5</v>
      </c>
      <c r="B5" s="30" t="s">
        <v>6</v>
      </c>
      <c r="C5" s="31" t="s">
        <v>7</v>
      </c>
      <c r="D5" s="31" t="s">
        <v>8</v>
      </c>
      <c r="E5" s="8" t="s">
        <v>9</v>
      </c>
      <c r="F5" s="8" t="s">
        <v>19</v>
      </c>
      <c r="G5" s="4"/>
      <c r="H5" s="6"/>
      <c r="I5" s="9"/>
      <c r="J5" s="9"/>
      <c r="K5" s="4"/>
      <c r="L5" s="15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</row>
    <row r="6" spans="1:26" ht="18" customHeight="1" x14ac:dyDescent="0.2">
      <c r="A6" s="11">
        <v>7</v>
      </c>
      <c r="B6" s="12">
        <v>36.5</v>
      </c>
      <c r="C6" s="13">
        <v>0.5</v>
      </c>
      <c r="D6" s="13">
        <v>0.5</v>
      </c>
      <c r="E6" s="13">
        <v>2.25</v>
      </c>
      <c r="F6" s="13">
        <v>0.5</v>
      </c>
      <c r="G6" s="4"/>
      <c r="H6" s="4"/>
      <c r="I6" s="4"/>
      <c r="J6" s="4"/>
      <c r="K6" s="4"/>
      <c r="L6" s="15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spans="1:26" ht="15" customHeight="1" x14ac:dyDescent="0.2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15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ht="15" customHeight="1" x14ac:dyDescent="0.25">
      <c r="A8" s="18"/>
      <c r="B8" s="18"/>
      <c r="C8" s="18"/>
      <c r="D8" s="18"/>
      <c r="E8" s="18"/>
      <c r="F8" s="18"/>
      <c r="G8" s="4"/>
      <c r="H8" s="4"/>
      <c r="I8" s="4"/>
      <c r="J8" s="4"/>
      <c r="K8" s="4"/>
      <c r="L8" s="15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ht="15" customHeight="1" x14ac:dyDescent="0.25">
      <c r="A9" s="18"/>
      <c r="B9" s="18"/>
      <c r="C9" s="18"/>
      <c r="D9" s="18"/>
      <c r="E9" s="18"/>
      <c r="F9" s="18"/>
      <c r="G9" s="4"/>
      <c r="H9" s="4"/>
      <c r="I9" s="4"/>
      <c r="J9" s="15"/>
      <c r="K9" s="15"/>
      <c r="L9" s="15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spans="1:26" ht="15" customHeight="1" x14ac:dyDescent="0.25">
      <c r="A10" s="18"/>
      <c r="B10" s="18"/>
      <c r="C10" s="18"/>
      <c r="D10" s="18"/>
      <c r="E10" s="18"/>
      <c r="F10" s="18"/>
      <c r="G10" s="4"/>
      <c r="H10" s="4"/>
      <c r="I10" s="4"/>
      <c r="J10" s="15"/>
      <c r="K10" s="15"/>
      <c r="L10" s="15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6" ht="15" customHeight="1" x14ac:dyDescent="0.25">
      <c r="A11" s="18"/>
      <c r="B11" s="18"/>
      <c r="C11" s="18"/>
      <c r="D11" s="18"/>
      <c r="E11" s="18"/>
      <c r="F11" s="18"/>
      <c r="G11" s="4"/>
      <c r="H11" s="4"/>
      <c r="I11" s="4"/>
      <c r="J11" s="15"/>
      <c r="K11" s="15"/>
      <c r="L11" s="15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6" ht="15" customHeight="1" x14ac:dyDescent="0.25">
      <c r="A12" s="18"/>
      <c r="B12" s="18"/>
      <c r="C12" s="18"/>
      <c r="D12" s="18"/>
      <c r="E12" s="18"/>
      <c r="F12" s="18"/>
      <c r="G12" s="4"/>
      <c r="H12" s="4"/>
      <c r="I12" s="4"/>
      <c r="J12" s="15"/>
      <c r="K12" s="15"/>
      <c r="L12" s="15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6" ht="32.25" customHeight="1" x14ac:dyDescent="0.25">
      <c r="A13" s="18"/>
      <c r="B13" s="18"/>
      <c r="C13" s="18"/>
      <c r="D13" s="18"/>
      <c r="E13" s="18"/>
      <c r="F13" s="18"/>
      <c r="G13" s="4"/>
      <c r="H13" s="4"/>
      <c r="I13" s="4"/>
      <c r="J13" s="15"/>
      <c r="K13" s="19" t="s">
        <v>11</v>
      </c>
      <c r="L13" s="20">
        <f>B6+(2*D6)</f>
        <v>37.5</v>
      </c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6" ht="31.5" customHeight="1" x14ac:dyDescent="0.25">
      <c r="A14" s="18"/>
      <c r="B14" s="18"/>
      <c r="C14" s="18"/>
      <c r="D14" s="18"/>
      <c r="E14" s="18"/>
      <c r="F14" s="18"/>
      <c r="G14" s="4"/>
      <c r="H14" s="4"/>
      <c r="I14" s="4"/>
      <c r="J14" s="15"/>
      <c r="K14" s="19" t="s">
        <v>12</v>
      </c>
      <c r="L14" s="20">
        <f>(A6/2)+C6-1/32</f>
        <v>3.96875</v>
      </c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6" ht="18" customHeight="1" x14ac:dyDescent="0.25">
      <c r="A15" s="18"/>
      <c r="B15" s="18"/>
      <c r="C15" s="18"/>
      <c r="D15" s="18"/>
      <c r="E15" s="18"/>
      <c r="F15" s="18"/>
      <c r="G15" s="4"/>
      <c r="H15" s="4"/>
      <c r="I15" s="4"/>
      <c r="J15" s="15"/>
      <c r="K15" s="21" t="s">
        <v>13</v>
      </c>
      <c r="L15" s="20">
        <f>L14-(2*E6)+(2*F6)</f>
        <v>0.46875</v>
      </c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6" ht="15" customHeight="1" x14ac:dyDescent="0.25">
      <c r="A16" s="18"/>
      <c r="B16" s="18"/>
      <c r="C16" s="18"/>
      <c r="D16" s="18"/>
      <c r="E16" s="18"/>
      <c r="F16" s="18"/>
      <c r="G16" s="4"/>
      <c r="H16" s="4"/>
      <c r="I16" s="4"/>
      <c r="J16" s="15"/>
      <c r="K16" s="21" t="s">
        <v>14</v>
      </c>
      <c r="L16" s="20">
        <f>L13</f>
        <v>37.5</v>
      </c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6" ht="15" customHeight="1" x14ac:dyDescent="0.2">
      <c r="A17" s="15"/>
      <c r="B17" s="15"/>
      <c r="C17" s="15"/>
      <c r="D17" s="15"/>
      <c r="E17" s="15"/>
      <c r="F17" s="4"/>
      <c r="G17" s="4"/>
      <c r="H17" s="4"/>
      <c r="I17" s="4"/>
      <c r="J17" s="15"/>
      <c r="K17" s="21" t="s">
        <v>15</v>
      </c>
      <c r="L17" s="20">
        <f>L13-(2*E6)+(2*F6)-3/8</f>
        <v>33.625</v>
      </c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ht="15" customHeight="1" x14ac:dyDescent="0.2">
      <c r="A18" s="15"/>
      <c r="B18" s="15"/>
      <c r="C18" s="15"/>
      <c r="D18" s="15"/>
      <c r="E18" s="15"/>
      <c r="F18" s="4"/>
      <c r="G18" s="4"/>
      <c r="H18" s="4"/>
      <c r="I18" s="4"/>
      <c r="J18" s="15"/>
      <c r="K18" s="21" t="s">
        <v>16</v>
      </c>
      <c r="L18" s="20">
        <f>L15-3/8</f>
        <v>9.375E-2</v>
      </c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6" ht="15" customHeight="1" x14ac:dyDescent="0.2">
      <c r="A19" s="15"/>
      <c r="B19" s="15"/>
      <c r="C19" s="15"/>
      <c r="D19" s="15"/>
      <c r="E19" s="15"/>
      <c r="F19" s="4"/>
      <c r="G19" s="4"/>
      <c r="H19" s="4"/>
      <c r="I19" s="4"/>
      <c r="J19" s="15"/>
      <c r="K19" s="21" t="s">
        <v>17</v>
      </c>
      <c r="L19" s="23">
        <f>L18*L17/144*2+L16*E6/144*4+L15*E6/144*4</f>
        <v>2.4168294270833335</v>
      </c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1:26" ht="15" customHeight="1" x14ac:dyDescent="0.2">
      <c r="A20" s="3"/>
      <c r="B20" s="4"/>
      <c r="C20" s="4"/>
      <c r="D20" s="4"/>
      <c r="E20" s="4"/>
      <c r="F20" s="4"/>
      <c r="G20" s="4"/>
      <c r="H20" s="4"/>
      <c r="I20" s="4"/>
      <c r="J20" s="15"/>
      <c r="K20" s="15"/>
      <c r="L20" s="15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ht="1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15"/>
      <c r="K21" s="15"/>
      <c r="L21" s="15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1:26" ht="15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15"/>
      <c r="K22" s="15"/>
      <c r="L22" s="15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spans="1:26" ht="15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 s="15"/>
      <c r="K23" s="15"/>
      <c r="L23" s="15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ht="1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15"/>
      <c r="K24" s="15"/>
      <c r="L24" s="15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ht="1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15"/>
      <c r="K25" s="15"/>
      <c r="L25" s="15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ht="1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15"/>
      <c r="K26" s="15"/>
      <c r="L26" s="15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ht="1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15"/>
      <c r="K27" s="15"/>
      <c r="L27" s="15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ht="1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15"/>
      <c r="K28" s="15"/>
      <c r="L28" s="15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ht="12.75" customHeight="1" x14ac:dyDescent="0.2"/>
    <row r="30" spans="1:26" ht="12.75" customHeight="1" x14ac:dyDescent="0.2"/>
    <row r="31" spans="1:26" ht="12.75" customHeight="1" x14ac:dyDescent="0.2"/>
    <row r="32" spans="1:26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6">
    <mergeCell ref="A7:K7"/>
    <mergeCell ref="A1:L1"/>
    <mergeCell ref="A2:B2"/>
    <mergeCell ref="C2:G2"/>
    <mergeCell ref="A4:B4"/>
    <mergeCell ref="C4:F4"/>
  </mergeCells>
  <pageMargins left="0.7" right="0.7" top="0.75" bottom="0.75" header="0.51180555555555496" footer="0.51180555555555496"/>
  <pageSetup firstPageNumber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Single Door</vt:lpstr>
      <vt:lpstr>Double Panel</vt:lpstr>
      <vt:lpstr>Double Doors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Karl Bogott</dc:creator>
  <dc:description/>
  <cp:lastModifiedBy>Karl</cp:lastModifiedBy>
  <cp:revision>0</cp:revision>
  <cp:lastPrinted>2019-05-18T21:53:28Z</cp:lastPrinted>
  <dcterms:created xsi:type="dcterms:W3CDTF">2019-06-14T18:09:29Z</dcterms:created>
  <dcterms:modified xsi:type="dcterms:W3CDTF">2019-06-14T18:09:29Z</dcterms:modified>
  <dc:language>en-US</dc:language>
</cp:coreProperties>
</file>